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https://betafdn.sharepoint.com/sites/BetaShare/Documents/Communication/5. Digital Media - Sutton/3. Website/New Pages/MyBeta Maintenance/"/>
    </mc:Choice>
  </mc:AlternateContent>
  <xr:revisionPtr revIDLastSave="186" documentId="8_{870E4736-C86F-EA49-B876-C20C739AB831}" xr6:coauthVersionLast="47" xr6:coauthVersionMax="47" xr10:uidLastSave="{6F53250D-1566-0140-A03F-0C079D44DA0C}"/>
  <bookViews>
    <workbookView xWindow="30240" yWindow="-8660" windowWidth="51200" windowHeight="28300" xr2:uid="{6AB5A897-66E7-E242-8B70-C5BA19C09C3B}"/>
  </bookViews>
  <sheets>
    <sheet name="New Member Reporting" sheetId="1" r:id="rId1"/>
    <sheet name="Roster Maintenance" sheetId="4" r:id="rId2"/>
    <sheet name="Helper" sheetId="5" state="hidden" r:id="rId3"/>
  </sheets>
  <definedNames>
    <definedName name="Resigned">Helper!$D$2:$D$9</definedName>
    <definedName name="TIA">Helper!$E$2:$E$7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B8" i="1"/>
  <c r="A3" i="4"/>
  <c r="B3" i="4"/>
  <c r="E19" i="4"/>
  <c r="E16" i="4"/>
  <c r="E17" i="4"/>
  <c r="E18"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15" i="4"/>
</calcChain>
</file>

<file path=xl/sharedStrings.xml><?xml version="1.0" encoding="utf-8"?>
<sst xmlns="http://schemas.openxmlformats.org/spreadsheetml/2006/main" count="332" uniqueCount="315">
  <si>
    <t>New Member Class Reporting</t>
  </si>
  <si>
    <t>Pledge Date</t>
  </si>
  <si>
    <t>First (Formal) Name</t>
  </si>
  <si>
    <t>Email Address</t>
  </si>
  <si>
    <t>Last Name (no suffix)</t>
  </si>
  <si>
    <t>Effective Date</t>
  </si>
  <si>
    <t>Action</t>
  </si>
  <si>
    <t>Roster Maintenance</t>
  </si>
  <si>
    <t>Resigned Membership</t>
  </si>
  <si>
    <t>Temporarily Inactive</t>
  </si>
  <si>
    <t>Temporary Withdrawal</t>
  </si>
  <si>
    <t>Study Abroad</t>
  </si>
  <si>
    <t>Missionary Work</t>
  </si>
  <si>
    <t>Internship</t>
  </si>
  <si>
    <t>Financial Hardship (Limit 3)</t>
  </si>
  <si>
    <t>Financial</t>
  </si>
  <si>
    <t>Personal Values Conflict</t>
  </si>
  <si>
    <t>Religious Values Conflict</t>
  </si>
  <si>
    <t>Time Commitment</t>
  </si>
  <si>
    <t>Mismatched Expectations</t>
  </si>
  <si>
    <t>Lost Interest</t>
  </si>
  <si>
    <t>( Select Reason )</t>
  </si>
  <si>
    <t>Other, Please Specify:</t>
  </si>
  <si>
    <t>First Name</t>
  </si>
  <si>
    <t>Last Name</t>
  </si>
  <si>
    <r>
      <t xml:space="preserve">To begin the pledge registration process for each pledge that has </t>
    </r>
    <r>
      <rPr>
        <b/>
        <sz val="12"/>
        <color rgb="FF333333"/>
        <rFont val="Arial"/>
        <family val="2"/>
      </rPr>
      <t>formally accepted a bid from the chapter</t>
    </r>
    <r>
      <rPr>
        <sz val="12"/>
        <color rgb="FF333333"/>
        <rFont val="Arial"/>
        <family val="2"/>
      </rPr>
      <t>, enter his information below.
Pledge Date is whichever of these two dates occurs (or occurred) first.
  • Date he moves into chapter housing -OR-
  • Date of his first pledge function (meeting, Induction Ceremony, orientation)
Billing: All New Member and Initiation fees are charged in full for the academic term regardless of when they are entered.</t>
    </r>
  </si>
  <si>
    <t>Example:</t>
  </si>
  <si>
    <t>Reily</t>
  </si>
  <si>
    <t>Knox</t>
  </si>
  <si>
    <t>Graduate</t>
  </si>
  <si>
    <t>8/8/1839</t>
  </si>
  <si>
    <r>
      <t xml:space="preserve">Maintaining an accurate roster is a critical responsibility for chapters as it carries implications regarding communication, finances, awards and more. Use this form to remove members from the active chapter roster or make other membership status adjustments. Contact the Administrative Office if you need an up-to-date chapter membership roster.
</t>
    </r>
    <r>
      <rPr>
        <b/>
        <sz val="12"/>
        <color rgb="FF333333"/>
        <rFont val="Arial"/>
        <family val="2"/>
      </rPr>
      <t>For Fall 2025, the roster adjustment deadline for all schools is September 30 to refund fall term fees.</t>
    </r>
    <r>
      <rPr>
        <sz val="12"/>
        <color rgb="FF333333"/>
        <rFont val="Arial"/>
        <family val="2"/>
      </rPr>
      <t xml:space="preserve"> While there is a deadline for fee adjustments, this should not be seen as the only time to make updates. Roster updates can and should be made when a change occurs. Make it a top priority as a chapter leader to keep your roster "live" and up to date. 
Please refer to these resources for further information:</t>
    </r>
  </si>
  <si>
    <t>Your Email:</t>
  </si>
  <si>
    <t>Your Name:</t>
  </si>
  <si>
    <t>Your Phone Number:</t>
  </si>
  <si>
    <t>School:</t>
  </si>
  <si>
    <t>Greek Designation:</t>
  </si>
  <si>
    <t>Stevens</t>
  </si>
  <si>
    <t>South Dakota</t>
  </si>
  <si>
    <t>Georgia Tech</t>
  </si>
  <si>
    <t>British Columbia</t>
  </si>
  <si>
    <t>Case Western Reserve</t>
  </si>
  <si>
    <t>George Mason</t>
  </si>
  <si>
    <t>UC San Diego</t>
  </si>
  <si>
    <t>Saint Louis</t>
  </si>
  <si>
    <t>Kettering B</t>
  </si>
  <si>
    <t>Loyola Marymount</t>
  </si>
  <si>
    <t>Creighton</t>
  </si>
  <si>
    <t>Florida International</t>
  </si>
  <si>
    <t>New Hampshire</t>
  </si>
  <si>
    <t>Cincinnati</t>
  </si>
  <si>
    <t>North Carolina</t>
  </si>
  <si>
    <t>Iowa</t>
  </si>
  <si>
    <t>Wisconsin</t>
  </si>
  <si>
    <t>Johns Hopkins</t>
  </si>
  <si>
    <t>Kenyon</t>
  </si>
  <si>
    <t>Mississippi</t>
  </si>
  <si>
    <t>Colgate</t>
  </si>
  <si>
    <t>Idaho</t>
  </si>
  <si>
    <t>Whitman</t>
  </si>
  <si>
    <t>Southern California</t>
  </si>
  <si>
    <t>Alabama</t>
  </si>
  <si>
    <t>San Diego State</t>
  </si>
  <si>
    <t>Wisconsin-Oshkosh</t>
  </si>
  <si>
    <t>San Jose State</t>
  </si>
  <si>
    <t>Connecticut</t>
  </si>
  <si>
    <t>Chapman</t>
  </si>
  <si>
    <t>LSU</t>
  </si>
  <si>
    <t>Wabash</t>
  </si>
  <si>
    <t>South Carolina</t>
  </si>
  <si>
    <t>Samford</t>
  </si>
  <si>
    <t>William &amp; Mary</t>
  </si>
  <si>
    <t>Pennsylvania</t>
  </si>
  <si>
    <t>Vanderbilt</t>
  </si>
  <si>
    <t>Missouri</t>
  </si>
  <si>
    <t>West Virginia</t>
  </si>
  <si>
    <t>North Dakota</t>
  </si>
  <si>
    <t>Oklahoma State</t>
  </si>
  <si>
    <t>Florida</t>
  </si>
  <si>
    <t>Tennessee</t>
  </si>
  <si>
    <t>Texas Tech</t>
  </si>
  <si>
    <t>East Carolina</t>
  </si>
  <si>
    <t>Furman</t>
  </si>
  <si>
    <t>San Diego</t>
  </si>
  <si>
    <t>American</t>
  </si>
  <si>
    <t>Delaware</t>
  </si>
  <si>
    <t>James Madison</t>
  </si>
  <si>
    <t>Temple</t>
  </si>
  <si>
    <t>Miami</t>
  </si>
  <si>
    <t>Wittenberg</t>
  </si>
  <si>
    <t>Westminster</t>
  </si>
  <si>
    <t>Kansas</t>
  </si>
  <si>
    <t>UC Berkeley</t>
  </si>
  <si>
    <t>Texas</t>
  </si>
  <si>
    <t>Nebraska</t>
  </si>
  <si>
    <t>Iowa State</t>
  </si>
  <si>
    <t>Kansas State</t>
  </si>
  <si>
    <t>Emory</t>
  </si>
  <si>
    <t>Michigan State</t>
  </si>
  <si>
    <t>SMU</t>
  </si>
  <si>
    <t>Florida State</t>
  </si>
  <si>
    <t>Maryland</t>
  </si>
  <si>
    <t>Central Michigan</t>
  </si>
  <si>
    <t>Kentucky</t>
  </si>
  <si>
    <t>Villanova</t>
  </si>
  <si>
    <t>Florida Gulf Coast</t>
  </si>
  <si>
    <t>DePauw</t>
  </si>
  <si>
    <t>Indiana</t>
  </si>
  <si>
    <t>Illinois</t>
  </si>
  <si>
    <t>Oregon</t>
  </si>
  <si>
    <t>Utah</t>
  </si>
  <si>
    <t>Washington State</t>
  </si>
  <si>
    <t>UCLA</t>
  </si>
  <si>
    <t>Clemson</t>
  </si>
  <si>
    <t>Texas at Arlington</t>
  </si>
  <si>
    <t>Texas A&amp;M</t>
  </si>
  <si>
    <t>Colorado State</t>
  </si>
  <si>
    <t>South Florida</t>
  </si>
  <si>
    <t>George Washington</t>
  </si>
  <si>
    <t>West Chester</t>
  </si>
  <si>
    <t>Northeastern</t>
  </si>
  <si>
    <t>Arkansas</t>
  </si>
  <si>
    <t>High Point</t>
  </si>
  <si>
    <t>Appalachian State</t>
  </si>
  <si>
    <t>Ohio</t>
  </si>
  <si>
    <t>Washington &amp; Jefferson</t>
  </si>
  <si>
    <t>Centre</t>
  </si>
  <si>
    <t>Denison</t>
  </si>
  <si>
    <t>Washington in St. Louis</t>
  </si>
  <si>
    <t>Maine</t>
  </si>
  <si>
    <t>Ohio State</t>
  </si>
  <si>
    <t>Colorado</t>
  </si>
  <si>
    <t>Toronto</t>
  </si>
  <si>
    <t>Colorado Mines</t>
  </si>
  <si>
    <t>Arizona</t>
  </si>
  <si>
    <t>Wichita State</t>
  </si>
  <si>
    <t>Eastern Kentucky</t>
  </si>
  <si>
    <t>Carleton</t>
  </si>
  <si>
    <t>Central Florida</t>
  </si>
  <si>
    <t>Quinnipiac</t>
  </si>
  <si>
    <t>New Jersey</t>
  </si>
  <si>
    <t>Virginia</t>
  </si>
  <si>
    <t>Bethany</t>
  </si>
  <si>
    <t>Denver</t>
  </si>
  <si>
    <t>Minnesota</t>
  </si>
  <si>
    <t>Washington</t>
  </si>
  <si>
    <t>Purdue</t>
  </si>
  <si>
    <t>Oklahoma</t>
  </si>
  <si>
    <t>MIT</t>
  </si>
  <si>
    <t>Louisville</t>
  </si>
  <si>
    <t>Georgia</t>
  </si>
  <si>
    <t>Cal State, Chico</t>
  </si>
  <si>
    <t>Truman State</t>
  </si>
  <si>
    <t>Kettering A</t>
  </si>
  <si>
    <t>Elon</t>
  </si>
  <si>
    <t>Sacred Heart</t>
  </si>
  <si>
    <t>Nebraska at Omaha</t>
  </si>
  <si>
    <t>Hanover</t>
  </si>
  <si>
    <t>Virginia Tech</t>
  </si>
  <si>
    <t>Butler</t>
  </si>
  <si>
    <t>Cornell</t>
  </si>
  <si>
    <t>St. Lawrence</t>
  </si>
  <si>
    <t>Tulane</t>
  </si>
  <si>
    <t>Lawrence</t>
  </si>
  <si>
    <t>Auburn</t>
  </si>
  <si>
    <t>Baylor</t>
  </si>
  <si>
    <t>Cal Poly</t>
  </si>
  <si>
    <t>TCU</t>
  </si>
  <si>
    <t>Pacific</t>
  </si>
  <si>
    <t>WPI</t>
  </si>
  <si>
    <t>Miami (Fla.)</t>
  </si>
  <si>
    <t>John Carroll</t>
  </si>
  <si>
    <t>Pittsburgh</t>
  </si>
  <si>
    <t>Embry-Riddle</t>
  </si>
  <si>
    <t>Kennesaw State</t>
  </si>
  <si>
    <t>Boise State</t>
  </si>
  <si>
    <t>Mississippi State</t>
  </si>
  <si>
    <t>Greek Name</t>
  </si>
  <si>
    <t>Sigma</t>
  </si>
  <si>
    <t>Gamma Alpha</t>
  </si>
  <si>
    <t>Gamma Eta</t>
  </si>
  <si>
    <t>Gamma Omicron</t>
  </si>
  <si>
    <t>Lambda Kappa - Beta</t>
  </si>
  <si>
    <t>Epsilon Mu</t>
  </si>
  <si>
    <t>Zeta Gamma</t>
  </si>
  <si>
    <t>Zeta Tau</t>
  </si>
  <si>
    <t>Delta Eta</t>
  </si>
  <si>
    <t>Eta Alpha</t>
  </si>
  <si>
    <t>Eta Iota</t>
  </si>
  <si>
    <t>Eta Gamma</t>
  </si>
  <si>
    <t>Colony</t>
  </si>
  <si>
    <t>Beta Nu</t>
  </si>
  <si>
    <t>Eta</t>
  </si>
  <si>
    <t>Alpha Beta</t>
  </si>
  <si>
    <t>Alpha Pi</t>
  </si>
  <si>
    <t>Alpha Chi</t>
  </si>
  <si>
    <t>Beta Alpha</t>
  </si>
  <si>
    <t>Beta Beta</t>
  </si>
  <si>
    <t>Beta Theta</t>
  </si>
  <si>
    <t>Gamma Gamma</t>
  </si>
  <si>
    <t>Gamma Zeta</t>
  </si>
  <si>
    <t>Gamma Tau</t>
  </si>
  <si>
    <t>Delta Theta</t>
  </si>
  <si>
    <t>Epsilon Beta</t>
  </si>
  <si>
    <t>Zeta Zeta</t>
  </si>
  <si>
    <t>Zeta Eta</t>
  </si>
  <si>
    <t>Zeta Chi</t>
  </si>
  <si>
    <t>Eta Theta</t>
  </si>
  <si>
    <t>Tau</t>
  </si>
  <si>
    <t>Upsilon</t>
  </si>
  <si>
    <t>Alpha Mu</t>
  </si>
  <si>
    <t>Zeta Upsilon</t>
  </si>
  <si>
    <t>Phi</t>
  </si>
  <si>
    <t>Beta Lambda</t>
  </si>
  <si>
    <t>Zeta Phi</t>
  </si>
  <si>
    <t>Beta Psi</t>
  </si>
  <si>
    <t>Gamma Kappa</t>
  </si>
  <si>
    <t>Gamma Lambda</t>
  </si>
  <si>
    <t>Gamma Xi</t>
  </si>
  <si>
    <t>Delta Kappa</t>
  </si>
  <si>
    <t>Delta Mu</t>
  </si>
  <si>
    <t>Epsilon Alpha</t>
  </si>
  <si>
    <t>Zeta Lambda</t>
  </si>
  <si>
    <t>Zeta Omega</t>
  </si>
  <si>
    <t>Eta Pi</t>
  </si>
  <si>
    <t>Theta Alpha</t>
  </si>
  <si>
    <t>Theta Gamma</t>
  </si>
  <si>
    <t>Alpha</t>
  </si>
  <si>
    <t>Xi</t>
  </si>
  <si>
    <t>Alpha Gamma</t>
  </si>
  <si>
    <t>Alpha Delta</t>
  </si>
  <si>
    <t>Alpha Nu</t>
  </si>
  <si>
    <t>Omega</t>
  </si>
  <si>
    <t>Beta Omicron</t>
  </si>
  <si>
    <t>Alpha Tau</t>
  </si>
  <si>
    <t>Tau Sigma</t>
  </si>
  <si>
    <t>Gamma Epsilon</t>
  </si>
  <si>
    <t>Gamma Upsilon</t>
  </si>
  <si>
    <t>Gamma Psi</t>
  </si>
  <si>
    <t>Gamma Omega</t>
  </si>
  <si>
    <t>Delta Lambda</t>
  </si>
  <si>
    <t>Delta Omega</t>
  </si>
  <si>
    <t>Epsilon Gamma</t>
  </si>
  <si>
    <t>Epsilon Omicron</t>
  </si>
  <si>
    <t>Zeta Epsilon</t>
  </si>
  <si>
    <t>Theta Eta</t>
  </si>
  <si>
    <t>Delta</t>
  </si>
  <si>
    <t>Pi</t>
  </si>
  <si>
    <t>Sigma Rho</t>
  </si>
  <si>
    <t>Beta Rho</t>
  </si>
  <si>
    <t>Gamma Beta</t>
  </si>
  <si>
    <t>Gamma Theta</t>
  </si>
  <si>
    <t>Gamma Nu</t>
  </si>
  <si>
    <t>Delta Nu</t>
  </si>
  <si>
    <t>Delta Rho</t>
  </si>
  <si>
    <t>Epsilon Eta</t>
  </si>
  <si>
    <t>Epsilon Kappa</t>
  </si>
  <si>
    <t>Zeta Beta</t>
  </si>
  <si>
    <t>Zeta Nu</t>
  </si>
  <si>
    <t>Zeta Sigma</t>
  </si>
  <si>
    <t>Eta Zeta</t>
  </si>
  <si>
    <t>Eta Mu</t>
  </si>
  <si>
    <t>Eta Xi</t>
  </si>
  <si>
    <t>Theta Iota</t>
  </si>
  <si>
    <t>Beta Kappa</t>
  </si>
  <si>
    <t>Gamma</t>
  </si>
  <si>
    <t>Epsilon</t>
  </si>
  <si>
    <t>Alpha Eta</t>
  </si>
  <si>
    <t>Alpha Iota</t>
  </si>
  <si>
    <t>Beta Eta</t>
  </si>
  <si>
    <t>Theta Delta</t>
  </si>
  <si>
    <t>Beta Tau</t>
  </si>
  <si>
    <t>Theta Zeta</t>
  </si>
  <si>
    <t>Beta Phi</t>
  </si>
  <si>
    <t>Delta Beta</t>
  </si>
  <si>
    <t>Delta Gamma</t>
  </si>
  <si>
    <t>Delta Xi</t>
  </si>
  <si>
    <t>Epsilon Upsilon</t>
  </si>
  <si>
    <t>Zeta Psi</t>
  </si>
  <si>
    <t>Eta Sigma</t>
  </si>
  <si>
    <t>Eta Psi</t>
  </si>
  <si>
    <t>Omicron</t>
  </si>
  <si>
    <t>Psi</t>
  </si>
  <si>
    <t>Alpha Zeta</t>
  </si>
  <si>
    <t>Beta Pi</t>
  </si>
  <si>
    <t>Beta Omega</t>
  </si>
  <si>
    <t>Beta Mu</t>
  </si>
  <si>
    <t>Gamma Phi</t>
  </si>
  <si>
    <t>Beta Upsilon</t>
  </si>
  <si>
    <t>Delta Pi</t>
  </si>
  <si>
    <t>Epsilon Epsilon</t>
  </si>
  <si>
    <t>Epsilon Iota</t>
  </si>
  <si>
    <t>Zeta Xi</t>
  </si>
  <si>
    <t>Eta Upsilon</t>
  </si>
  <si>
    <t>Theta Beta</t>
  </si>
  <si>
    <t>Iota</t>
  </si>
  <si>
    <t>Alpha Phi</t>
  </si>
  <si>
    <t>Alpha Psi</t>
  </si>
  <si>
    <t>Beta Delta</t>
  </si>
  <si>
    <t>Beta Zeta</t>
  </si>
  <si>
    <t>Beta Xi</t>
  </si>
  <si>
    <t>Gamma Pi</t>
  </si>
  <si>
    <t>Delta Zeta</t>
  </si>
  <si>
    <t>Delta Psi</t>
  </si>
  <si>
    <t>Epsilon Delta</t>
  </si>
  <si>
    <t>Eta Eta</t>
  </si>
  <si>
    <t>Eta Kappa</t>
  </si>
  <si>
    <t>Eta Tau</t>
  </si>
  <si>
    <t>Eta Beta</t>
  </si>
  <si>
    <t>Eta Epsilon</t>
  </si>
  <si>
    <t>Eta Nu</t>
  </si>
  <si>
    <t>Theta Theta</t>
  </si>
  <si>
    <t>Chapter</t>
  </si>
  <si>
    <t>John</t>
  </si>
  <si>
    <t>reily.knox@beta.org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</si>
</sst>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8" x14ac:knownFonts="1">
    <font>
      <sz val="12"/>
      <color theme="1"/>
      <name val="Aptos Narrow"/>
      <family val="2"/>
      <scheme val="minor"/>
    </font>
    <font>
      <b/>
      <sz val="12"/>
      <color theme="1"/>
      <name val="Aptos Narrow"/>
      <scheme val="minor"/>
    </font>
    <font>
      <sz val="12"/>
      <color rgb="FF333333"/>
      <name val="Arial"/>
      <family val="2"/>
    </font>
    <font>
      <b/>
      <sz val="20"/>
      <color theme="1"/>
      <name val="Aptos Narrow"/>
      <scheme val="minor"/>
    </font>
    <font>
      <b/>
      <sz val="12"/>
      <color rgb="FF333333"/>
      <name val="Arial"/>
      <family val="2"/>
    </font>
    <font>
      <u/>
      <sz val="12"/>
      <color theme="10"/>
      <name val="Aptos Narrow"/>
      <family val="2"/>
      <scheme val="minor"/>
    </font>
    <font>
      <b/>
      <sz val="10"/>
      <color theme="1"/>
      <name val="Aptos Narrow"/>
      <family val="2"/>
      <scheme val="minor"/>
    </font>
    <font>
      <sz val="10"/>
      <color theme="1"/>
      <name val="Aptos Narrow"/>
      <family val="2"/>
      <scheme val="minor"/>
    </font>
  </fonts>
  <fills count="4">
    <fill>
      <patternFill patternType="none"/>
    </fill>
    <fill>
      <patternFill patternType="gray125"/>
    </fill>
    <fill>
      <patternFill patternType="solid">
        <fgColor rgb="FFB1DBEE"/>
        <bgColor indexed="64"/>
      </patternFill>
    </fill>
    <fill>
      <patternFill patternType="solid">
        <fgColor theme="3" tint="0.89999084444715716"/>
        <bgColor indexed="64"/>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0" borderId="0" xfId="0" applyFont="1"/>
    <xf numFmtId="0" fontId="2" fillId="0" borderId="0" xfId="0" applyFont="1" applyAlignment="1">
      <alignment horizontal="left" vertical="center" wrapText="1"/>
    </xf>
    <xf numFmtId="0" fontId="0" fillId="0" borderId="1" xfId="0" applyBorder="1"/>
    <xf numFmtId="0" fontId="5" fillId="3" borderId="2" xfId="1" applyFill="1" applyBorder="1" applyAlignment="1">
      <alignment horizontal="center" vertical="center" wrapText="1"/>
    </xf>
    <xf numFmtId="164" fontId="0" fillId="0" borderId="0" xfId="0" applyNumberFormat="1"/>
    <xf numFmtId="164" fontId="0" fillId="0" borderId="1" xfId="0" applyNumberFormat="1" applyBorder="1"/>
    <xf numFmtId="0" fontId="3" fillId="2" borderId="0" xfId="0" applyFont="1" applyFill="1" applyAlignment="1">
      <alignment horizontal="left"/>
    </xf>
    <xf numFmtId="0" fontId="2" fillId="0" borderId="0" xfId="0" applyFont="1" applyAlignment="1">
      <alignment horizontal="left" vertical="center" wrapText="1"/>
    </xf>
    <xf numFmtId="49" fontId="7" fillId="0" borderId="3" xfId="0" applyNumberFormat="1" applyFont="1" applyBorder="1" applyAlignment="1">
      <alignment wrapText="1"/>
    </xf>
    <xf numFmtId="49" fontId="7" fillId="0" borderId="4" xfId="0" applyNumberFormat="1" applyFont="1" applyBorder="1" applyAlignment="1">
      <alignment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49" fontId="7" fillId="0" borderId="7" xfId="0" applyNumberFormat="1" applyFont="1" applyBorder="1" applyAlignment="1">
      <alignment wrapText="1"/>
    </xf>
    <xf numFmtId="49" fontId="7" fillId="0" borderId="8" xfId="0" applyNumberFormat="1" applyFont="1" applyBorder="1" applyAlignment="1">
      <alignment wrapText="1"/>
    </xf>
  </cellXfs>
  <cellStyles count="2">
    <cellStyle name="Hyperlink" xfId="1" builtinId="8"/>
    <cellStyle name="Normal" xfId="0" builtinId="0"/>
  </cellStyles>
  <dxfs count="6">
    <dxf>
      <font>
        <b/>
        <i val="0"/>
        <strike val="0"/>
        <condense val="0"/>
        <extend val="0"/>
        <outline val="0"/>
        <shadow val="0"/>
        <u val="none"/>
        <vertAlign val="baseline"/>
        <sz val="10"/>
        <color theme="1"/>
        <name val="Aptos Narrow"/>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1"/>
        <name val="Aptos Narrow"/>
        <family val="2"/>
        <scheme val="minor"/>
      </font>
      <numFmt numFmtId="30" formatCode="@"/>
      <alignment horizontal="general" vertical="bottom"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0"/>
        <color theme="1"/>
        <name val="Aptos Narrow"/>
        <family val="2"/>
        <scheme val="minor"/>
      </font>
      <numFmt numFmtId="30" formatCode="@"/>
      <alignment horizontal="general" vertical="bottom"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s>
  <tableStyles count="0" defaultTableStyle="TableStyleMedium2" defaultPivotStyle="PivotStyleLight16"/>
  <colors>
    <mruColors>
      <color rgb="FFB1DB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D906A0-EB7E-A647-AA25-DE9522330F44}" name="Table1" displayName="Table1" ref="A1:B142" totalsRowShown="0" headerRowDxfId="0" headerRowBorderDxfId="4" tableBorderDxfId="5" totalsRowBorderDxfId="3">
  <autoFilter ref="A1:B142" xr:uid="{85D906A0-EB7E-A647-AA25-DE9522330F44}"/>
  <sortState xmlns:xlrd2="http://schemas.microsoft.com/office/spreadsheetml/2017/richdata2" ref="A2:B142">
    <sortCondition ref="A133:A142"/>
  </sortState>
  <tableColumns count="2">
    <tableColumn id="1" xr3:uid="{30A3F334-47E2-4A46-9D22-DD3855DF6C4A}" name="Chapter" dataDxfId="2"/>
    <tableColumn id="2" xr3:uid="{25857C7B-68F7-804B-AA46-42C93419353A}" name="Greek Name"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64712-1E41-D340-AA14-52FADB488063}">
  <dimension ref="A1:E100"/>
  <sheetViews>
    <sheetView tabSelected="1" workbookViewId="0">
      <selection activeCell="B4" sqref="B4"/>
    </sheetView>
  </sheetViews>
  <sheetFormatPr baseColWidth="10" defaultRowHeight="16" x14ac:dyDescent="0.2"/>
  <cols>
    <col min="1" max="1" width="18.33203125" customWidth="1"/>
    <col min="2" max="4" width="25" customWidth="1"/>
  </cols>
  <sheetData>
    <row r="1" spans="1:5" ht="27" x14ac:dyDescent="0.35">
      <c r="A1" s="7" t="s">
        <v>0</v>
      </c>
      <c r="B1" s="7"/>
      <c r="C1" s="7"/>
      <c r="D1" s="7"/>
      <c r="E1" s="7"/>
    </row>
    <row r="2" spans="1:5" ht="159" customHeight="1" x14ac:dyDescent="0.2">
      <c r="A2" s="8" t="s">
        <v>25</v>
      </c>
      <c r="B2" s="8"/>
      <c r="C2" s="8"/>
      <c r="D2" s="8"/>
      <c r="E2" s="8"/>
    </row>
    <row r="4" spans="1:5" x14ac:dyDescent="0.2">
      <c r="A4" s="1" t="s">
        <v>33</v>
      </c>
    </row>
    <row r="5" spans="1:5" x14ac:dyDescent="0.2">
      <c r="A5" s="1" t="s">
        <v>32</v>
      </c>
    </row>
    <row r="6" spans="1:5" x14ac:dyDescent="0.2">
      <c r="A6" s="1" t="s">
        <v>34</v>
      </c>
    </row>
    <row r="7" spans="1:5" x14ac:dyDescent="0.2">
      <c r="A7" s="1" t="s">
        <v>35</v>
      </c>
    </row>
    <row r="8" spans="1:5" x14ac:dyDescent="0.2">
      <c r="A8" s="1" t="s">
        <v>36</v>
      </c>
      <c r="B8" t="str">
        <f>_xlfn.XLOOKUP(B7,Table1[Chapter],Table1[Greek Name], "")</f>
        <v/>
      </c>
    </row>
    <row r="10" spans="1:5" x14ac:dyDescent="0.2">
      <c r="A10" s="1" t="s">
        <v>26</v>
      </c>
    </row>
    <row r="11" spans="1:5" x14ac:dyDescent="0.2">
      <c r="A11" t="s">
        <v>30</v>
      </c>
      <c r="B11" t="s">
        <v>313</v>
      </c>
      <c r="C11" t="s">
        <v>28</v>
      </c>
      <c r="D11" t="s">
        <v>314</v>
      </c>
    </row>
    <row r="13" spans="1:5" x14ac:dyDescent="0.2">
      <c r="A13" s="1" t="s">
        <v>1</v>
      </c>
      <c r="B13" s="1" t="s">
        <v>2</v>
      </c>
      <c r="C13" s="1" t="s">
        <v>4</v>
      </c>
      <c r="D13" s="1" t="s">
        <v>3</v>
      </c>
    </row>
    <row r="14" spans="1:5" x14ac:dyDescent="0.2">
      <c r="A14" s="5"/>
    </row>
    <row r="15" spans="1:5" x14ac:dyDescent="0.2">
      <c r="A15" s="5"/>
    </row>
    <row r="16" spans="1:5" x14ac:dyDescent="0.2">
      <c r="A16" s="5"/>
    </row>
    <row r="17" spans="1:1" x14ac:dyDescent="0.2">
      <c r="A17" s="5"/>
    </row>
    <row r="18" spans="1:1" x14ac:dyDescent="0.2">
      <c r="A18" s="5"/>
    </row>
    <row r="19" spans="1:1" x14ac:dyDescent="0.2">
      <c r="A19" s="5"/>
    </row>
    <row r="20" spans="1:1" x14ac:dyDescent="0.2">
      <c r="A20" s="5"/>
    </row>
    <row r="21" spans="1:1" x14ac:dyDescent="0.2">
      <c r="A21" s="5"/>
    </row>
    <row r="22" spans="1:1" x14ac:dyDescent="0.2">
      <c r="A22" s="5"/>
    </row>
    <row r="23" spans="1:1" x14ac:dyDescent="0.2">
      <c r="A23" s="5"/>
    </row>
    <row r="24" spans="1:1" x14ac:dyDescent="0.2">
      <c r="A24" s="5"/>
    </row>
    <row r="25" spans="1:1" x14ac:dyDescent="0.2">
      <c r="A25" s="5"/>
    </row>
    <row r="26" spans="1:1" x14ac:dyDescent="0.2">
      <c r="A26" s="5"/>
    </row>
    <row r="27" spans="1:1" x14ac:dyDescent="0.2">
      <c r="A27" s="5"/>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row r="73" spans="1:1" x14ac:dyDescent="0.2">
      <c r="A73" s="5"/>
    </row>
    <row r="74" spans="1:1" x14ac:dyDescent="0.2">
      <c r="A74" s="5"/>
    </row>
    <row r="75" spans="1:1" x14ac:dyDescent="0.2">
      <c r="A75" s="5"/>
    </row>
    <row r="76" spans="1:1" x14ac:dyDescent="0.2">
      <c r="A76" s="5"/>
    </row>
    <row r="77" spans="1:1" x14ac:dyDescent="0.2">
      <c r="A77" s="5"/>
    </row>
    <row r="78" spans="1:1" x14ac:dyDescent="0.2">
      <c r="A78" s="5"/>
    </row>
    <row r="79" spans="1:1" x14ac:dyDescent="0.2">
      <c r="A79" s="5"/>
    </row>
    <row r="80" spans="1:1" x14ac:dyDescent="0.2">
      <c r="A80" s="5"/>
    </row>
    <row r="81" spans="1:1" x14ac:dyDescent="0.2">
      <c r="A81" s="5"/>
    </row>
    <row r="82" spans="1:1" x14ac:dyDescent="0.2">
      <c r="A82" s="5"/>
    </row>
    <row r="83" spans="1:1" x14ac:dyDescent="0.2">
      <c r="A83" s="5"/>
    </row>
    <row r="84" spans="1:1" x14ac:dyDescent="0.2">
      <c r="A84" s="5"/>
    </row>
    <row r="85" spans="1:1" x14ac:dyDescent="0.2">
      <c r="A85" s="5"/>
    </row>
    <row r="86" spans="1:1" x14ac:dyDescent="0.2">
      <c r="A86" s="5"/>
    </row>
    <row r="87" spans="1:1" x14ac:dyDescent="0.2">
      <c r="A87" s="5"/>
    </row>
    <row r="88" spans="1:1" x14ac:dyDescent="0.2">
      <c r="A88" s="5"/>
    </row>
    <row r="89" spans="1:1" x14ac:dyDescent="0.2">
      <c r="A89" s="5"/>
    </row>
    <row r="90" spans="1:1" x14ac:dyDescent="0.2">
      <c r="A90" s="5"/>
    </row>
    <row r="91" spans="1:1" x14ac:dyDescent="0.2">
      <c r="A91" s="5"/>
    </row>
    <row r="92" spans="1:1" x14ac:dyDescent="0.2">
      <c r="A92" s="5"/>
    </row>
    <row r="93" spans="1:1" x14ac:dyDescent="0.2">
      <c r="A93" s="5"/>
    </row>
    <row r="94" spans="1:1" x14ac:dyDescent="0.2">
      <c r="A94" s="5"/>
    </row>
    <row r="95" spans="1:1" x14ac:dyDescent="0.2">
      <c r="A95" s="5"/>
    </row>
    <row r="96" spans="1:1" x14ac:dyDescent="0.2">
      <c r="A96" s="5"/>
    </row>
    <row r="97" spans="1:1" x14ac:dyDescent="0.2">
      <c r="A97" s="5"/>
    </row>
    <row r="98" spans="1:1" x14ac:dyDescent="0.2">
      <c r="A98" s="5"/>
    </row>
    <row r="99" spans="1:1" x14ac:dyDescent="0.2">
      <c r="A99" s="5"/>
    </row>
    <row r="100" spans="1:1" x14ac:dyDescent="0.2">
      <c r="A100" s="5"/>
    </row>
  </sheetData>
  <mergeCells count="2">
    <mergeCell ref="A1:E1"/>
    <mergeCell ref="A2:E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B910E46-9B47-9742-B6D3-AD3733D3245F}">
          <x14:formula1>
            <xm:f>Helper!$A$2:$A$142</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BB221-BCFB-EE4A-98DC-0D417E5E6B95}">
  <dimension ref="A1:H60"/>
  <sheetViews>
    <sheetView workbookViewId="0">
      <selection activeCell="B5" sqref="B5"/>
    </sheetView>
  </sheetViews>
  <sheetFormatPr baseColWidth="10" defaultRowHeight="16" x14ac:dyDescent="0.2"/>
  <cols>
    <col min="1" max="1" width="21" bestFit="1" customWidth="1"/>
    <col min="2" max="3" width="25" customWidth="1"/>
    <col min="4" max="4" width="27.6640625" bestFit="1" customWidth="1"/>
    <col min="5" max="5" width="59.6640625" bestFit="1" customWidth="1"/>
    <col min="7" max="7" width="17.83203125" customWidth="1"/>
    <col min="8" max="8" width="19.6640625" customWidth="1"/>
  </cols>
  <sheetData>
    <row r="1" spans="1:5" ht="27" x14ac:dyDescent="0.35">
      <c r="A1" s="7" t="s">
        <v>7</v>
      </c>
      <c r="B1" s="7"/>
      <c r="C1" s="7"/>
      <c r="D1" s="7"/>
      <c r="E1" s="7"/>
    </row>
    <row r="2" spans="1:5" ht="134" customHeight="1" thickBot="1" x14ac:dyDescent="0.25">
      <c r="A2" s="8" t="s">
        <v>31</v>
      </c>
      <c r="B2" s="8"/>
      <c r="C2" s="8"/>
      <c r="D2" s="8"/>
      <c r="E2" s="8"/>
    </row>
    <row r="3" spans="1:5" ht="18" thickBot="1" x14ac:dyDescent="0.25">
      <c r="A3" s="4" t="str">
        <f>HYPERLINK("https://beta.org/membership-statuses","Membership Statuses")</f>
        <v>Membership Statuses</v>
      </c>
      <c r="B3" s="4" t="str">
        <f>HYPERLINK("https://beta.org/tbc-checklist","Trial by Chapter Checklist")</f>
        <v>Trial by Chapter Checklist</v>
      </c>
      <c r="C3" s="2"/>
      <c r="E3" s="2"/>
    </row>
    <row r="5" spans="1:5" x14ac:dyDescent="0.2">
      <c r="A5" s="1" t="s">
        <v>33</v>
      </c>
    </row>
    <row r="6" spans="1:5" x14ac:dyDescent="0.2">
      <c r="A6" s="1" t="s">
        <v>32</v>
      </c>
    </row>
    <row r="7" spans="1:5" x14ac:dyDescent="0.2">
      <c r="A7" s="1" t="s">
        <v>34</v>
      </c>
    </row>
    <row r="8" spans="1:5" x14ac:dyDescent="0.2">
      <c r="A8" s="1" t="s">
        <v>35</v>
      </c>
    </row>
    <row r="9" spans="1:5" x14ac:dyDescent="0.2">
      <c r="A9" s="1" t="s">
        <v>36</v>
      </c>
      <c r="B9" t="str">
        <f>_xlfn.XLOOKUP(B8,Table1[Chapter],Table1[Greek Name], "")</f>
        <v/>
      </c>
    </row>
    <row r="11" spans="1:5" x14ac:dyDescent="0.2">
      <c r="A11" s="1" t="s">
        <v>26</v>
      </c>
    </row>
    <row r="12" spans="1:5" x14ac:dyDescent="0.2">
      <c r="A12" t="s">
        <v>27</v>
      </c>
      <c r="B12" t="s">
        <v>28</v>
      </c>
      <c r="C12" t="s">
        <v>30</v>
      </c>
      <c r="D12" t="s">
        <v>29</v>
      </c>
    </row>
    <row r="14" spans="1:5" x14ac:dyDescent="0.2">
      <c r="A14" s="1" t="s">
        <v>23</v>
      </c>
      <c r="B14" s="1" t="s">
        <v>24</v>
      </c>
      <c r="C14" s="1" t="s">
        <v>5</v>
      </c>
      <c r="D14" s="1" t="s">
        <v>6</v>
      </c>
      <c r="E14" s="1"/>
    </row>
    <row r="15" spans="1:5" x14ac:dyDescent="0.2">
      <c r="C15" s="5"/>
      <c r="E15" t="str">
        <f>IF(ISNUMBER(SEARCH("Trial",D15)),"Please submit the Trial by Chapter checklist in the email with this report",IF(OR(D15=Helper!$E$1,D15=Helper!$D$1),"( Select Reason )",""))</f>
        <v/>
      </c>
    </row>
    <row r="16" spans="1:5" x14ac:dyDescent="0.2">
      <c r="C16" s="5"/>
      <c r="E16" t="str">
        <f>IF(ISNUMBER(SEARCH("Trial",D16)),"Please submit the Trial by Chapter checklist in the email with this report",IF(OR(D16=Helper!$E$1,D16=Helper!$D$1),"( Select Reason )",""))</f>
        <v/>
      </c>
    </row>
    <row r="17" spans="3:5" x14ac:dyDescent="0.2">
      <c r="C17" s="5"/>
      <c r="E17" t="str">
        <f>IF(ISNUMBER(SEARCH("Trial",D17)),"Please submit the Trial by Chapter checklist in the email with this report",IF(OR(D17=Helper!$E$1,D17=Helper!$D$1),"( Select Reason )",""))</f>
        <v/>
      </c>
    </row>
    <row r="18" spans="3:5" x14ac:dyDescent="0.2">
      <c r="C18" s="5"/>
      <c r="E18" t="str">
        <f>IF(ISNUMBER(SEARCH("Trial",D18)),"Please submit the Trial by Chapter checklist in the email with this report",IF(OR(D18=Helper!$E$1,D18=Helper!$D$1),"( Select Reason )",""))</f>
        <v/>
      </c>
    </row>
    <row r="19" spans="3:5" x14ac:dyDescent="0.2">
      <c r="C19" s="5"/>
      <c r="E19" t="str">
        <f>IF(ISNUMBER(SEARCH("Trial",D19)),"Please submit the Trial by Chapter checklist in the email with this report",IF(OR(D19=Helper!$E$1,D19=Helper!$D$1),"( Select Reason )",""))</f>
        <v/>
      </c>
    </row>
    <row r="20" spans="3:5" x14ac:dyDescent="0.2">
      <c r="C20" s="5"/>
      <c r="E20" t="str">
        <f>IF(ISNUMBER(SEARCH("Trial",D20)),"Please submit the Trial by Chapter checklist in the email with this report",IF(OR(D20=Helper!$E$1,D20=Helper!$D$1),"( Select Reason )",""))</f>
        <v/>
      </c>
    </row>
    <row r="21" spans="3:5" x14ac:dyDescent="0.2">
      <c r="C21" s="5"/>
      <c r="E21" t="str">
        <f>IF(ISNUMBER(SEARCH("Trial",D21)),"Please submit the Trial by Chapter checklist in the email with this report",IF(OR(D21=Helper!$E$1,D21=Helper!$D$1),"( Select Reason )",""))</f>
        <v/>
      </c>
    </row>
    <row r="22" spans="3:5" x14ac:dyDescent="0.2">
      <c r="C22" s="5"/>
      <c r="E22" t="str">
        <f>IF(ISNUMBER(SEARCH("Trial",D22)),"Please submit the Trial by Chapter checklist in the email with this report",IF(OR(D22=Helper!$E$1,D22=Helper!$D$1),"( Select Reason )",""))</f>
        <v/>
      </c>
    </row>
    <row r="23" spans="3:5" x14ac:dyDescent="0.2">
      <c r="C23" s="5"/>
      <c r="E23" t="str">
        <f>IF(ISNUMBER(SEARCH("Trial",D23)),"Please submit the Trial by Chapter checklist in the email with this report",IF(OR(D23=Helper!$E$1,D23=Helper!$D$1),"( Select Reason )",""))</f>
        <v/>
      </c>
    </row>
    <row r="24" spans="3:5" x14ac:dyDescent="0.2">
      <c r="C24" s="5"/>
      <c r="E24" t="str">
        <f>IF(ISNUMBER(SEARCH("Trial",D24)),"Please submit the Trial by Chapter checklist in the email with this report",IF(OR(D24=Helper!$E$1,D24=Helper!$D$1),"( Select Reason )",""))</f>
        <v/>
      </c>
    </row>
    <row r="25" spans="3:5" x14ac:dyDescent="0.2">
      <c r="C25" s="5"/>
      <c r="E25" t="str">
        <f>IF(ISNUMBER(SEARCH("Trial",D25)),"Please submit the Trial by Chapter checklist in the email with this report",IF(OR(D25=Helper!$E$1,D25=Helper!$D$1),"( Select Reason )",""))</f>
        <v/>
      </c>
    </row>
    <row r="26" spans="3:5" x14ac:dyDescent="0.2">
      <c r="C26" s="5"/>
      <c r="E26" t="str">
        <f>IF(ISNUMBER(SEARCH("Trial",D26)),"Please submit the Trial by Chapter checklist in the email with this report",IF(OR(D26=Helper!$E$1,D26=Helper!$D$1),"( Select Reason )",""))</f>
        <v/>
      </c>
    </row>
    <row r="27" spans="3:5" x14ac:dyDescent="0.2">
      <c r="C27" s="5"/>
      <c r="E27" t="str">
        <f>IF(ISNUMBER(SEARCH("Trial",D27)),"Please submit the Trial by Chapter checklist in the email with this report",IF(OR(D27=Helper!$E$1,D27=Helper!$D$1),"( Select Reason )",""))</f>
        <v/>
      </c>
    </row>
    <row r="28" spans="3:5" x14ac:dyDescent="0.2">
      <c r="C28" s="5"/>
      <c r="E28" t="str">
        <f>IF(ISNUMBER(SEARCH("Trial",D28)),"Please submit the Trial by Chapter checklist in the email with this report",IF(OR(D28=Helper!$E$1,D28=Helper!$D$1),"( Select Reason )",""))</f>
        <v/>
      </c>
    </row>
    <row r="29" spans="3:5" x14ac:dyDescent="0.2">
      <c r="C29" s="5"/>
      <c r="E29" t="str">
        <f>IF(ISNUMBER(SEARCH("Trial",D29)),"Please submit the Trial by Chapter checklist in the email with this report",IF(OR(D29=Helper!$E$1,D29=Helper!$D$1),"( Select Reason )",""))</f>
        <v/>
      </c>
    </row>
    <row r="30" spans="3:5" x14ac:dyDescent="0.2">
      <c r="C30" s="5"/>
      <c r="E30" t="str">
        <f>IF(ISNUMBER(SEARCH("Trial",D30)),"Please submit the Trial by Chapter checklist in the email with this report",IF(OR(D30=Helper!$E$1,D30=Helper!$D$1),"( Select Reason )",""))</f>
        <v/>
      </c>
    </row>
    <row r="31" spans="3:5" x14ac:dyDescent="0.2">
      <c r="C31" s="5"/>
      <c r="E31" t="str">
        <f>IF(ISNUMBER(SEARCH("Trial",D31)),"Please submit the Trial by Chapter checklist in the email with this report",IF(OR(D31=Helper!$E$1,D31=Helper!$D$1),"( Select Reason )",""))</f>
        <v/>
      </c>
    </row>
    <row r="32" spans="3:5" x14ac:dyDescent="0.2">
      <c r="C32" s="5"/>
      <c r="E32" t="str">
        <f>IF(ISNUMBER(SEARCH("Trial",D32)),"Please submit the Trial by Chapter checklist in the email with this report",IF(OR(D32=Helper!$E$1,D32=Helper!$D$1),"( Select Reason )",""))</f>
        <v/>
      </c>
    </row>
    <row r="33" spans="3:5" x14ac:dyDescent="0.2">
      <c r="C33" s="5"/>
      <c r="E33" t="str">
        <f>IF(ISNUMBER(SEARCH("Trial",D33)),"Please submit the Trial by Chapter checklist in the email with this report",IF(OR(D33=Helper!$E$1,D33=Helper!$D$1),"( Select Reason )",""))</f>
        <v/>
      </c>
    </row>
    <row r="34" spans="3:5" x14ac:dyDescent="0.2">
      <c r="C34" s="5"/>
      <c r="E34" t="str">
        <f>IF(ISNUMBER(SEARCH("Trial",D34)),"Please submit the Trial by Chapter checklist in the email with this report",IF(OR(D34=Helper!$E$1,D34=Helper!$D$1),"( Select Reason )",""))</f>
        <v/>
      </c>
    </row>
    <row r="35" spans="3:5" x14ac:dyDescent="0.2">
      <c r="C35" s="5"/>
      <c r="E35" t="str">
        <f>IF(ISNUMBER(SEARCH("Trial",D35)),"Please submit the Trial by Chapter checklist in the email with this report",IF(OR(D35=Helper!$E$1,D35=Helper!$D$1),"( Select Reason )",""))</f>
        <v/>
      </c>
    </row>
    <row r="36" spans="3:5" x14ac:dyDescent="0.2">
      <c r="C36" s="5"/>
      <c r="E36" t="str">
        <f>IF(ISNUMBER(SEARCH("Trial",D36)),"Please submit the Trial by Chapter checklist in the email with this report",IF(OR(D36=Helper!$E$1,D36=Helper!$D$1),"( Select Reason )",""))</f>
        <v/>
      </c>
    </row>
    <row r="37" spans="3:5" x14ac:dyDescent="0.2">
      <c r="C37" s="5"/>
      <c r="E37" t="str">
        <f>IF(ISNUMBER(SEARCH("Trial",D37)),"Please submit the Trial by Chapter checklist in the email with this report",IF(OR(D37=Helper!$E$1,D37=Helper!$D$1),"( Select Reason )",""))</f>
        <v/>
      </c>
    </row>
    <row r="38" spans="3:5" x14ac:dyDescent="0.2">
      <c r="C38" s="5"/>
      <c r="E38" t="str">
        <f>IF(ISNUMBER(SEARCH("Trial",D38)),"Please submit the Trial by Chapter checklist in the email with this report",IF(OR(D38=Helper!$E$1,D38=Helper!$D$1),"( Select Reason )",""))</f>
        <v/>
      </c>
    </row>
    <row r="39" spans="3:5" x14ac:dyDescent="0.2">
      <c r="C39" s="5"/>
      <c r="E39" t="str">
        <f>IF(ISNUMBER(SEARCH("Trial",D39)),"Please submit the Trial by Chapter checklist in the email with this report",IF(OR(D39=Helper!$E$1,D39=Helper!$D$1),"( Select Reason )",""))</f>
        <v/>
      </c>
    </row>
    <row r="40" spans="3:5" x14ac:dyDescent="0.2">
      <c r="C40" s="5"/>
      <c r="E40" t="str">
        <f>IF(ISNUMBER(SEARCH("Trial",D40)),"Please submit the Trial by Chapter checklist in the email with this report",IF(OR(D40=Helper!$E$1,D40=Helper!$D$1),"( Select Reason )",""))</f>
        <v/>
      </c>
    </row>
    <row r="41" spans="3:5" x14ac:dyDescent="0.2">
      <c r="C41" s="5"/>
      <c r="E41" t="str">
        <f>IF(ISNUMBER(SEARCH("Trial",D41)),"Please submit the Trial by Chapter checklist in the email with this report",IF(OR(D41=Helper!$E$1,D41=Helper!$D$1),"( Select Reason )",""))</f>
        <v/>
      </c>
    </row>
    <row r="42" spans="3:5" x14ac:dyDescent="0.2">
      <c r="C42" s="5"/>
      <c r="E42" t="str">
        <f>IF(ISNUMBER(SEARCH("Trial",D42)),"Please submit the Trial by Chapter checklist in the email with this report",IF(OR(D42=Helper!$E$1,D42=Helper!$D$1),"( Select Reason )",""))</f>
        <v/>
      </c>
    </row>
    <row r="43" spans="3:5" x14ac:dyDescent="0.2">
      <c r="C43" s="5"/>
      <c r="E43" t="str">
        <f>IF(ISNUMBER(SEARCH("Trial",D43)),"Please submit the Trial by Chapter checklist in the email with this report",IF(OR(D43=Helper!$E$1,D43=Helper!$D$1),"( Select Reason )",""))</f>
        <v/>
      </c>
    </row>
    <row r="44" spans="3:5" x14ac:dyDescent="0.2">
      <c r="C44" s="5"/>
      <c r="E44" t="str">
        <f>IF(ISNUMBER(SEARCH("Trial",D44)),"Please submit the Trial by Chapter checklist in the email with this report",IF(OR(D44=Helper!$E$1,D44=Helper!$D$1),"( Select Reason )",""))</f>
        <v/>
      </c>
    </row>
    <row r="45" spans="3:5" x14ac:dyDescent="0.2">
      <c r="C45" s="5"/>
      <c r="E45" t="str">
        <f>IF(ISNUMBER(SEARCH("Trial",D45)),"Please submit the Trial by Chapter checklist in the email with this report",IF(OR(D45=Helper!$E$1,D45=Helper!$D$1),"( Select Reason )",""))</f>
        <v/>
      </c>
    </row>
    <row r="46" spans="3:5" x14ac:dyDescent="0.2">
      <c r="C46" s="5"/>
      <c r="E46" t="str">
        <f>IF(ISNUMBER(SEARCH("Trial",D46)),"Please submit the Trial by Chapter checklist in the email with this report",IF(OR(D46=Helper!$E$1,D46=Helper!$D$1),"( Select Reason )",""))</f>
        <v/>
      </c>
    </row>
    <row r="47" spans="3:5" x14ac:dyDescent="0.2">
      <c r="C47" s="5"/>
      <c r="E47" t="str">
        <f>IF(ISNUMBER(SEARCH("Trial",D47)),"Please submit the Trial by Chapter checklist in the email with this report",IF(OR(D47=Helper!$E$1,D47=Helper!$D$1),"( Select Reason )",""))</f>
        <v/>
      </c>
    </row>
    <row r="48" spans="3:5" x14ac:dyDescent="0.2">
      <c r="C48" s="5"/>
      <c r="E48" t="str">
        <f>IF(ISNUMBER(SEARCH("Trial",D48)),"Please submit the Trial by Chapter checklist in the email with this report",IF(OR(D48=Helper!$E$1,D48=Helper!$D$1),"( Select Reason )",""))</f>
        <v/>
      </c>
    </row>
    <row r="49" spans="1:5" x14ac:dyDescent="0.2">
      <c r="C49" s="5"/>
      <c r="E49" t="str">
        <f>IF(ISNUMBER(SEARCH("Trial",D49)),"Please submit the Trial by Chapter checklist in the email with this report",IF(OR(D49=Helper!$E$1,D49=Helper!$D$1),"( Select Reason )",""))</f>
        <v/>
      </c>
    </row>
    <row r="50" spans="1:5" x14ac:dyDescent="0.2">
      <c r="C50" s="5"/>
      <c r="E50" t="str">
        <f>IF(ISNUMBER(SEARCH("Trial",D50)),"Please submit the Trial by Chapter checklist in the email with this report",IF(OR(D50=Helper!$E$1,D50=Helper!$D$1),"( Select Reason )",""))</f>
        <v/>
      </c>
    </row>
    <row r="51" spans="1:5" x14ac:dyDescent="0.2">
      <c r="C51" s="5"/>
      <c r="E51" t="str">
        <f>IF(ISNUMBER(SEARCH("Trial",D51)),"Please submit the Trial by Chapter checklist in the email with this report",IF(OR(D51=Helper!$E$1,D51=Helper!$D$1),"( Select Reason )",""))</f>
        <v/>
      </c>
    </row>
    <row r="52" spans="1:5" x14ac:dyDescent="0.2">
      <c r="C52" s="5"/>
      <c r="E52" t="str">
        <f>IF(ISNUMBER(SEARCH("Trial",D52)),"Please submit the Trial by Chapter checklist in the email with this report",IF(OR(D52=Helper!$E$1,D52=Helper!$D$1),"( Select Reason )",""))</f>
        <v/>
      </c>
    </row>
    <row r="53" spans="1:5" x14ac:dyDescent="0.2">
      <c r="C53" s="5"/>
      <c r="E53" t="str">
        <f>IF(ISNUMBER(SEARCH("Trial",D53)),"Please submit the Trial by Chapter checklist in the email with this report",IF(OR(D53=Helper!$E$1,D53=Helper!$D$1),"( Select Reason )",""))</f>
        <v/>
      </c>
    </row>
    <row r="54" spans="1:5" x14ac:dyDescent="0.2">
      <c r="C54" s="5"/>
      <c r="E54" t="str">
        <f>IF(ISNUMBER(SEARCH("Trial",D54)),"Please submit the Trial by Chapter checklist in the email with this report",IF(OR(D54=Helper!$E$1,D54=Helper!$D$1),"( Select Reason )",""))</f>
        <v/>
      </c>
    </row>
    <row r="55" spans="1:5" x14ac:dyDescent="0.2">
      <c r="C55" s="5"/>
      <c r="E55" t="str">
        <f>IF(ISNUMBER(SEARCH("Trial",D55)),"Please submit the Trial by Chapter checklist in the email with this report",IF(OR(D55=Helper!$E$1,D55=Helper!$D$1),"( Select Reason )",""))</f>
        <v/>
      </c>
    </row>
    <row r="56" spans="1:5" x14ac:dyDescent="0.2">
      <c r="C56" s="5"/>
      <c r="E56" t="str">
        <f>IF(ISNUMBER(SEARCH("Trial",D56)),"Please submit the Trial by Chapter checklist in the email with this report",IF(OR(D56=Helper!$E$1,D56=Helper!$D$1),"( Select Reason )",""))</f>
        <v/>
      </c>
    </row>
    <row r="57" spans="1:5" x14ac:dyDescent="0.2">
      <c r="C57" s="5"/>
      <c r="E57" t="str">
        <f>IF(ISNUMBER(SEARCH("Trial",D57)),"Please submit the Trial by Chapter checklist in the email with this report",IF(OR(D57=Helper!$E$1,D57=Helper!$D$1),"( Select Reason )",""))</f>
        <v/>
      </c>
    </row>
    <row r="58" spans="1:5" x14ac:dyDescent="0.2">
      <c r="C58" s="5"/>
      <c r="E58" t="str">
        <f>IF(ISNUMBER(SEARCH("Trial",D58)),"Please submit the Trial by Chapter checklist in the email with this report",IF(OR(D58=Helper!$E$1,D58=Helper!$D$1),"( Select Reason )",""))</f>
        <v/>
      </c>
    </row>
    <row r="59" spans="1:5" x14ac:dyDescent="0.2">
      <c r="C59" s="5"/>
      <c r="E59" t="str">
        <f>IF(ISNUMBER(SEARCH("Trial",D59)),"Please submit the Trial by Chapter checklist in the email with this report",IF(OR(D59=Helper!$E$1,D59=Helper!$D$1),"( Select Reason )",""))</f>
        <v/>
      </c>
    </row>
    <row r="60" spans="1:5" ht="17" thickBot="1" x14ac:dyDescent="0.25">
      <c r="A60" s="3"/>
      <c r="B60" s="3"/>
      <c r="C60" s="6"/>
      <c r="D60" s="3"/>
      <c r="E60" s="3" t="str">
        <f>IF(ISNUMBER(SEARCH("Trial",D60)),"Please submit the Trial by Chapter checklist in the email with this report",IF(OR(D60=Helper!$E$1,D60=Helper!$D$1),"( Select Reason )",""))</f>
        <v/>
      </c>
    </row>
  </sheetData>
  <mergeCells count="2">
    <mergeCell ref="A1:E1"/>
    <mergeCell ref="A2:E2"/>
  </mergeCells>
  <dataValidations count="1">
    <dataValidation type="list" allowBlank="1" showInputMessage="1" showErrorMessage="1" sqref="D15:D60" xr:uid="{4A4B2576-C824-D54D-9642-25508E3EEADC}">
      <formula1>"Graduate,Trial by Chapter (Expulsion), Trial by Chapter (Non-Expulsion),Left School or Transferred,Resigned Membership,Temporarily Inactive"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E55299D-4555-6945-8BC6-08638E6EE89F}">
          <x14:formula1>
            <xm:f>IF(ISNUMBER(SEARCH("Trial",D15)),"Please submit the Trial by Chapter checklist in the email with this report",IF(D15=Helper!$E$1,TIA,IF(D15=Helper!$D$1,Resigned,$I$15)))</xm:f>
          </x14:formula1>
          <xm:sqref>E15:E60</xm:sqref>
        </x14:dataValidation>
        <x14:dataValidation type="list" allowBlank="1" showInputMessage="1" showErrorMessage="1" xr:uid="{72F9862C-E7B2-3E4D-A48D-A715C9E36D2D}">
          <x14:formula1>
            <xm:f>Helper!$A$2:$A$142</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104A-D57D-114C-989F-B576E85CAF8D}">
  <dimension ref="A1:E142"/>
  <sheetViews>
    <sheetView workbookViewId="0">
      <selection activeCell="E27" sqref="E27"/>
    </sheetView>
  </sheetViews>
  <sheetFormatPr baseColWidth="10" defaultRowHeight="16" x14ac:dyDescent="0.2"/>
  <cols>
    <col min="1" max="1" width="16.6640625" bestFit="1" customWidth="1"/>
    <col min="2" max="2" width="15.5" bestFit="1" customWidth="1"/>
    <col min="3" max="3" width="1.5" customWidth="1"/>
    <col min="4" max="4" width="22.33203125" bestFit="1" customWidth="1"/>
  </cols>
  <sheetData>
    <row r="1" spans="1:5" x14ac:dyDescent="0.2">
      <c r="A1" s="11" t="s">
        <v>312</v>
      </c>
      <c r="B1" s="12" t="s">
        <v>177</v>
      </c>
      <c r="D1" s="1" t="s">
        <v>8</v>
      </c>
      <c r="E1" s="1" t="s">
        <v>9</v>
      </c>
    </row>
    <row r="2" spans="1:5" x14ac:dyDescent="0.2">
      <c r="A2" s="9" t="s">
        <v>61</v>
      </c>
      <c r="B2" s="10" t="s">
        <v>202</v>
      </c>
      <c r="D2" t="s">
        <v>21</v>
      </c>
      <c r="E2" t="s">
        <v>21</v>
      </c>
    </row>
    <row r="3" spans="1:5" x14ac:dyDescent="0.2">
      <c r="A3" s="9" t="s">
        <v>84</v>
      </c>
      <c r="B3" s="10" t="s">
        <v>224</v>
      </c>
      <c r="D3" t="s">
        <v>15</v>
      </c>
      <c r="E3" t="s">
        <v>14</v>
      </c>
    </row>
    <row r="4" spans="1:5" x14ac:dyDescent="0.2">
      <c r="A4" s="9" t="s">
        <v>123</v>
      </c>
      <c r="B4" s="10" t="s">
        <v>263</v>
      </c>
      <c r="D4" t="s">
        <v>16</v>
      </c>
      <c r="E4" t="s">
        <v>10</v>
      </c>
    </row>
    <row r="5" spans="1:5" x14ac:dyDescent="0.2">
      <c r="A5" s="9" t="s">
        <v>134</v>
      </c>
      <c r="B5" s="10" t="s">
        <v>274</v>
      </c>
      <c r="D5" t="s">
        <v>17</v>
      </c>
      <c r="E5" t="s">
        <v>11</v>
      </c>
    </row>
    <row r="6" spans="1:5" x14ac:dyDescent="0.2">
      <c r="A6" s="9" t="s">
        <v>121</v>
      </c>
      <c r="B6" s="10" t="s">
        <v>261</v>
      </c>
      <c r="D6" t="s">
        <v>18</v>
      </c>
      <c r="E6" t="s">
        <v>12</v>
      </c>
    </row>
    <row r="7" spans="1:5" x14ac:dyDescent="0.2">
      <c r="A7" s="9" t="s">
        <v>164</v>
      </c>
      <c r="B7" s="10" t="s">
        <v>302</v>
      </c>
      <c r="D7" t="s">
        <v>19</v>
      </c>
      <c r="E7" t="s">
        <v>13</v>
      </c>
    </row>
    <row r="8" spans="1:5" x14ac:dyDescent="0.2">
      <c r="A8" s="9" t="s">
        <v>165</v>
      </c>
      <c r="B8" s="10" t="s">
        <v>303</v>
      </c>
      <c r="D8" t="s">
        <v>20</v>
      </c>
    </row>
    <row r="9" spans="1:5" x14ac:dyDescent="0.2">
      <c r="A9" s="9" t="s">
        <v>142</v>
      </c>
      <c r="B9" s="10" t="s">
        <v>282</v>
      </c>
      <c r="D9" t="s">
        <v>22</v>
      </c>
    </row>
    <row r="10" spans="1:5" x14ac:dyDescent="0.2">
      <c r="A10" s="9" t="s">
        <v>175</v>
      </c>
      <c r="B10" s="10" t="s">
        <v>190</v>
      </c>
    </row>
    <row r="11" spans="1:5" x14ac:dyDescent="0.2">
      <c r="A11" s="9" t="s">
        <v>40</v>
      </c>
      <c r="B11" s="10" t="s">
        <v>181</v>
      </c>
    </row>
    <row r="12" spans="1:5" x14ac:dyDescent="0.2">
      <c r="A12" s="9" t="s">
        <v>159</v>
      </c>
      <c r="B12" s="10" t="s">
        <v>297</v>
      </c>
    </row>
    <row r="13" spans="1:5" x14ac:dyDescent="0.2">
      <c r="A13" s="9" t="s">
        <v>166</v>
      </c>
      <c r="B13" s="10" t="s">
        <v>304</v>
      </c>
    </row>
    <row r="14" spans="1:5" x14ac:dyDescent="0.2">
      <c r="A14" s="9" t="s">
        <v>151</v>
      </c>
      <c r="B14" s="10" t="s">
        <v>291</v>
      </c>
    </row>
    <row r="15" spans="1:5" x14ac:dyDescent="0.2">
      <c r="A15" s="9" t="s">
        <v>137</v>
      </c>
      <c r="B15" s="10" t="s">
        <v>277</v>
      </c>
    </row>
    <row r="16" spans="1:5" x14ac:dyDescent="0.2">
      <c r="A16" s="9" t="s">
        <v>41</v>
      </c>
      <c r="B16" s="10" t="s">
        <v>182</v>
      </c>
    </row>
    <row r="17" spans="1:2" x14ac:dyDescent="0.2">
      <c r="A17" s="9" t="s">
        <v>138</v>
      </c>
      <c r="B17" s="10" t="s">
        <v>278</v>
      </c>
    </row>
    <row r="18" spans="1:2" x14ac:dyDescent="0.2">
      <c r="A18" s="9" t="s">
        <v>102</v>
      </c>
      <c r="B18" s="10" t="s">
        <v>242</v>
      </c>
    </row>
    <row r="19" spans="1:2" x14ac:dyDescent="0.2">
      <c r="A19" s="9" t="s">
        <v>126</v>
      </c>
      <c r="B19" s="10" t="s">
        <v>266</v>
      </c>
    </row>
    <row r="20" spans="1:2" x14ac:dyDescent="0.2">
      <c r="A20" s="9" t="s">
        <v>66</v>
      </c>
      <c r="B20" s="10" t="s">
        <v>207</v>
      </c>
    </row>
    <row r="21" spans="1:2" x14ac:dyDescent="0.2">
      <c r="A21" s="9" t="s">
        <v>50</v>
      </c>
      <c r="B21" s="10" t="s">
        <v>191</v>
      </c>
    </row>
    <row r="22" spans="1:2" x14ac:dyDescent="0.2">
      <c r="A22" s="9" t="s">
        <v>113</v>
      </c>
      <c r="B22" s="10" t="s">
        <v>253</v>
      </c>
    </row>
    <row r="23" spans="1:2" x14ac:dyDescent="0.2">
      <c r="A23" s="9" t="s">
        <v>57</v>
      </c>
      <c r="B23" s="10" t="s">
        <v>198</v>
      </c>
    </row>
    <row r="24" spans="1:2" x14ac:dyDescent="0.2">
      <c r="A24" s="9" t="s">
        <v>131</v>
      </c>
      <c r="B24" s="10" t="s">
        <v>271</v>
      </c>
    </row>
    <row r="25" spans="1:2" x14ac:dyDescent="0.2">
      <c r="A25" s="9" t="s">
        <v>133</v>
      </c>
      <c r="B25" s="10" t="s">
        <v>273</v>
      </c>
    </row>
    <row r="26" spans="1:2" x14ac:dyDescent="0.2">
      <c r="A26" s="9" t="s">
        <v>116</v>
      </c>
      <c r="B26" s="10" t="s">
        <v>256</v>
      </c>
    </row>
    <row r="27" spans="1:2" x14ac:dyDescent="0.2">
      <c r="A27" s="9" t="s">
        <v>65</v>
      </c>
      <c r="B27" s="10" t="s">
        <v>206</v>
      </c>
    </row>
    <row r="28" spans="1:2" x14ac:dyDescent="0.2">
      <c r="A28" s="9" t="s">
        <v>160</v>
      </c>
      <c r="B28" s="10" t="s">
        <v>298</v>
      </c>
    </row>
    <row r="29" spans="1:2" x14ac:dyDescent="0.2">
      <c r="A29" s="9" t="s">
        <v>47</v>
      </c>
      <c r="B29" s="10" t="s">
        <v>188</v>
      </c>
    </row>
    <row r="30" spans="1:2" x14ac:dyDescent="0.2">
      <c r="A30" s="9" t="s">
        <v>85</v>
      </c>
      <c r="B30" s="10" t="s">
        <v>225</v>
      </c>
    </row>
    <row r="31" spans="1:2" x14ac:dyDescent="0.2">
      <c r="A31" s="9" t="s">
        <v>127</v>
      </c>
      <c r="B31" s="10" t="s">
        <v>267</v>
      </c>
    </row>
    <row r="32" spans="1:2" x14ac:dyDescent="0.2">
      <c r="A32" s="9" t="s">
        <v>143</v>
      </c>
      <c r="B32" s="10" t="s">
        <v>283</v>
      </c>
    </row>
    <row r="33" spans="1:2" x14ac:dyDescent="0.2">
      <c r="A33" s="9" t="s">
        <v>106</v>
      </c>
      <c r="B33" s="10" t="s">
        <v>246</v>
      </c>
    </row>
    <row r="34" spans="1:2" x14ac:dyDescent="0.2">
      <c r="A34" s="9" t="s">
        <v>81</v>
      </c>
      <c r="B34" s="10" t="s">
        <v>221</v>
      </c>
    </row>
    <row r="35" spans="1:2" x14ac:dyDescent="0.2">
      <c r="A35" s="9" t="s">
        <v>136</v>
      </c>
      <c r="B35" s="10" t="s">
        <v>276</v>
      </c>
    </row>
    <row r="36" spans="1:2" x14ac:dyDescent="0.2">
      <c r="A36" s="9" t="s">
        <v>154</v>
      </c>
      <c r="B36" s="10" t="s">
        <v>293</v>
      </c>
    </row>
    <row r="37" spans="1:2" x14ac:dyDescent="0.2">
      <c r="A37" s="9" t="s">
        <v>173</v>
      </c>
      <c r="B37" s="10" t="s">
        <v>311</v>
      </c>
    </row>
    <row r="38" spans="1:2" x14ac:dyDescent="0.2">
      <c r="A38" s="9" t="s">
        <v>97</v>
      </c>
      <c r="B38" s="10" t="s">
        <v>237</v>
      </c>
    </row>
    <row r="39" spans="1:2" x14ac:dyDescent="0.2">
      <c r="A39" s="9" t="s">
        <v>78</v>
      </c>
      <c r="B39" s="10" t="s">
        <v>218</v>
      </c>
    </row>
    <row r="40" spans="1:2" x14ac:dyDescent="0.2">
      <c r="A40" s="9" t="s">
        <v>105</v>
      </c>
      <c r="B40" s="10" t="s">
        <v>245</v>
      </c>
    </row>
    <row r="41" spans="1:2" x14ac:dyDescent="0.2">
      <c r="A41" s="9" t="s">
        <v>48</v>
      </c>
      <c r="B41" s="10" t="s">
        <v>189</v>
      </c>
    </row>
    <row r="42" spans="1:2" x14ac:dyDescent="0.2">
      <c r="A42" s="9" t="s">
        <v>100</v>
      </c>
      <c r="B42" s="10" t="s">
        <v>240</v>
      </c>
    </row>
    <row r="43" spans="1:2" x14ac:dyDescent="0.2">
      <c r="A43" s="9" t="s">
        <v>82</v>
      </c>
      <c r="B43" s="10" t="s">
        <v>222</v>
      </c>
    </row>
    <row r="44" spans="1:2" x14ac:dyDescent="0.2">
      <c r="A44" s="9" t="s">
        <v>42</v>
      </c>
      <c r="B44" s="10" t="s">
        <v>183</v>
      </c>
    </row>
    <row r="45" spans="1:2" x14ac:dyDescent="0.2">
      <c r="A45" s="9" t="s">
        <v>118</v>
      </c>
      <c r="B45" s="10" t="s">
        <v>258</v>
      </c>
    </row>
    <row r="46" spans="1:2" x14ac:dyDescent="0.2">
      <c r="A46" s="9" t="s">
        <v>150</v>
      </c>
      <c r="B46" s="10" t="s">
        <v>290</v>
      </c>
    </row>
    <row r="47" spans="1:2" x14ac:dyDescent="0.2">
      <c r="A47" s="9" t="s">
        <v>39</v>
      </c>
      <c r="B47" s="10" t="s">
        <v>180</v>
      </c>
    </row>
    <row r="48" spans="1:2" x14ac:dyDescent="0.2">
      <c r="A48" s="9" t="s">
        <v>157</v>
      </c>
      <c r="B48" s="10" t="s">
        <v>295</v>
      </c>
    </row>
    <row r="49" spans="1:2" x14ac:dyDescent="0.2">
      <c r="A49" s="9" t="s">
        <v>122</v>
      </c>
      <c r="B49" s="10" t="s">
        <v>262</v>
      </c>
    </row>
    <row r="50" spans="1:2" x14ac:dyDescent="0.2">
      <c r="A50" s="9" t="s">
        <v>58</v>
      </c>
      <c r="B50" s="10" t="s">
        <v>199</v>
      </c>
    </row>
    <row r="51" spans="1:2" x14ac:dyDescent="0.2">
      <c r="A51" s="9" t="s">
        <v>108</v>
      </c>
      <c r="B51" s="10" t="s">
        <v>248</v>
      </c>
    </row>
    <row r="52" spans="1:2" x14ac:dyDescent="0.2">
      <c r="A52" s="9" t="s">
        <v>107</v>
      </c>
      <c r="B52" s="10" t="s">
        <v>247</v>
      </c>
    </row>
    <row r="53" spans="1:2" x14ac:dyDescent="0.2">
      <c r="A53" s="9" t="s">
        <v>52</v>
      </c>
      <c r="B53" s="10" t="s">
        <v>193</v>
      </c>
    </row>
    <row r="54" spans="1:2" x14ac:dyDescent="0.2">
      <c r="A54" s="9" t="s">
        <v>95</v>
      </c>
      <c r="B54" s="10" t="s">
        <v>235</v>
      </c>
    </row>
    <row r="55" spans="1:2" x14ac:dyDescent="0.2">
      <c r="A55" s="9" t="s">
        <v>86</v>
      </c>
      <c r="B55" s="10" t="s">
        <v>226</v>
      </c>
    </row>
    <row r="56" spans="1:2" x14ac:dyDescent="0.2">
      <c r="A56" s="9" t="s">
        <v>171</v>
      </c>
      <c r="B56" s="10" t="s">
        <v>309</v>
      </c>
    </row>
    <row r="57" spans="1:2" x14ac:dyDescent="0.2">
      <c r="A57" s="9" t="s">
        <v>54</v>
      </c>
      <c r="B57" s="10" t="s">
        <v>195</v>
      </c>
    </row>
    <row r="58" spans="1:2" x14ac:dyDescent="0.2">
      <c r="A58" s="9" t="s">
        <v>91</v>
      </c>
      <c r="B58" s="10" t="s">
        <v>231</v>
      </c>
    </row>
    <row r="59" spans="1:2" x14ac:dyDescent="0.2">
      <c r="A59" s="9" t="s">
        <v>96</v>
      </c>
      <c r="B59" s="10" t="s">
        <v>236</v>
      </c>
    </row>
    <row r="60" spans="1:2" x14ac:dyDescent="0.2">
      <c r="A60" s="9" t="s">
        <v>174</v>
      </c>
      <c r="B60" s="10" t="s">
        <v>190</v>
      </c>
    </row>
    <row r="61" spans="1:2" x14ac:dyDescent="0.2">
      <c r="A61" s="9" t="s">
        <v>103</v>
      </c>
      <c r="B61" s="10" t="s">
        <v>243</v>
      </c>
    </row>
    <row r="62" spans="1:2" x14ac:dyDescent="0.2">
      <c r="A62" s="9" t="s">
        <v>55</v>
      </c>
      <c r="B62" s="10" t="s">
        <v>196</v>
      </c>
    </row>
    <row r="63" spans="1:2" x14ac:dyDescent="0.2">
      <c r="A63" s="9" t="s">
        <v>153</v>
      </c>
      <c r="B63" s="10" t="s">
        <v>186</v>
      </c>
    </row>
    <row r="64" spans="1:2" x14ac:dyDescent="0.2">
      <c r="A64" s="9" t="s">
        <v>45</v>
      </c>
      <c r="B64" s="10" t="s">
        <v>186</v>
      </c>
    </row>
    <row r="65" spans="1:2" x14ac:dyDescent="0.2">
      <c r="A65" s="9" t="s">
        <v>28</v>
      </c>
      <c r="B65" s="10" t="s">
        <v>228</v>
      </c>
    </row>
    <row r="66" spans="1:2" x14ac:dyDescent="0.2">
      <c r="A66" s="9" t="s">
        <v>163</v>
      </c>
      <c r="B66" s="10" t="s">
        <v>301</v>
      </c>
    </row>
    <row r="67" spans="1:2" x14ac:dyDescent="0.2">
      <c r="A67" s="9" t="s">
        <v>149</v>
      </c>
      <c r="B67" s="10" t="s">
        <v>289</v>
      </c>
    </row>
    <row r="68" spans="1:2" x14ac:dyDescent="0.2">
      <c r="A68" s="9" t="s">
        <v>46</v>
      </c>
      <c r="B68" s="10" t="s">
        <v>187</v>
      </c>
    </row>
    <row r="69" spans="1:2" x14ac:dyDescent="0.2">
      <c r="A69" s="9" t="s">
        <v>67</v>
      </c>
      <c r="B69" s="10" t="s">
        <v>190</v>
      </c>
    </row>
    <row r="70" spans="1:2" x14ac:dyDescent="0.2">
      <c r="A70" s="9" t="s">
        <v>129</v>
      </c>
      <c r="B70" s="10" t="s">
        <v>269</v>
      </c>
    </row>
    <row r="71" spans="1:2" x14ac:dyDescent="0.2">
      <c r="A71" s="9" t="s">
        <v>101</v>
      </c>
      <c r="B71" s="10" t="s">
        <v>241</v>
      </c>
    </row>
    <row r="72" spans="1:2" x14ac:dyDescent="0.2">
      <c r="A72" s="9" t="s">
        <v>88</v>
      </c>
      <c r="B72" s="10" t="s">
        <v>227</v>
      </c>
    </row>
    <row r="73" spans="1:2" x14ac:dyDescent="0.2">
      <c r="A73" s="9" t="s">
        <v>170</v>
      </c>
      <c r="B73" s="10" t="s">
        <v>308</v>
      </c>
    </row>
    <row r="74" spans="1:2" x14ac:dyDescent="0.2">
      <c r="A74" s="9" t="s">
        <v>98</v>
      </c>
      <c r="B74" s="10" t="s">
        <v>238</v>
      </c>
    </row>
    <row r="75" spans="1:2" x14ac:dyDescent="0.2">
      <c r="A75" s="9" t="s">
        <v>144</v>
      </c>
      <c r="B75" s="10" t="s">
        <v>284</v>
      </c>
    </row>
    <row r="76" spans="1:2" x14ac:dyDescent="0.2">
      <c r="A76" s="9" t="s">
        <v>56</v>
      </c>
      <c r="B76" s="10" t="s">
        <v>197</v>
      </c>
    </row>
    <row r="77" spans="1:2" x14ac:dyDescent="0.2">
      <c r="A77" s="9" t="s">
        <v>176</v>
      </c>
      <c r="B77" s="10" t="s">
        <v>190</v>
      </c>
    </row>
    <row r="78" spans="1:2" x14ac:dyDescent="0.2">
      <c r="A78" s="9" t="s">
        <v>74</v>
      </c>
      <c r="B78" s="10" t="s">
        <v>214</v>
      </c>
    </row>
    <row r="79" spans="1:2" x14ac:dyDescent="0.2">
      <c r="A79" s="9" t="s">
        <v>148</v>
      </c>
      <c r="B79" s="10" t="s">
        <v>288</v>
      </c>
    </row>
    <row r="80" spans="1:2" x14ac:dyDescent="0.2">
      <c r="A80" s="9" t="s">
        <v>94</v>
      </c>
      <c r="B80" s="10" t="s">
        <v>234</v>
      </c>
    </row>
    <row r="81" spans="1:2" x14ac:dyDescent="0.2">
      <c r="A81" s="9" t="s">
        <v>156</v>
      </c>
      <c r="B81" s="10" t="s">
        <v>190</v>
      </c>
    </row>
    <row r="82" spans="1:2" x14ac:dyDescent="0.2">
      <c r="A82" s="9" t="s">
        <v>49</v>
      </c>
      <c r="B82" s="10" t="s">
        <v>190</v>
      </c>
    </row>
    <row r="83" spans="1:2" x14ac:dyDescent="0.2">
      <c r="A83" s="9" t="s">
        <v>140</v>
      </c>
      <c r="B83" s="10" t="s">
        <v>280</v>
      </c>
    </row>
    <row r="84" spans="1:2" x14ac:dyDescent="0.2">
      <c r="A84" s="9" t="s">
        <v>51</v>
      </c>
      <c r="B84" s="10" t="s">
        <v>192</v>
      </c>
    </row>
    <row r="85" spans="1:2" x14ac:dyDescent="0.2">
      <c r="A85" s="9" t="s">
        <v>76</v>
      </c>
      <c r="B85" s="10" t="s">
        <v>216</v>
      </c>
    </row>
    <row r="86" spans="1:2" x14ac:dyDescent="0.2">
      <c r="A86" s="9" t="s">
        <v>120</v>
      </c>
      <c r="B86" s="10" t="s">
        <v>260</v>
      </c>
    </row>
    <row r="87" spans="1:2" x14ac:dyDescent="0.2">
      <c r="A87" s="9" t="s">
        <v>124</v>
      </c>
      <c r="B87" s="10" t="s">
        <v>264</v>
      </c>
    </row>
    <row r="88" spans="1:2" x14ac:dyDescent="0.2">
      <c r="A88" s="9" t="s">
        <v>130</v>
      </c>
      <c r="B88" s="10" t="s">
        <v>270</v>
      </c>
    </row>
    <row r="89" spans="1:2" x14ac:dyDescent="0.2">
      <c r="A89" s="9" t="s">
        <v>147</v>
      </c>
      <c r="B89" s="10" t="s">
        <v>287</v>
      </c>
    </row>
    <row r="90" spans="1:2" x14ac:dyDescent="0.2">
      <c r="A90" s="9" t="s">
        <v>77</v>
      </c>
      <c r="B90" s="10" t="s">
        <v>217</v>
      </c>
    </row>
    <row r="91" spans="1:2" x14ac:dyDescent="0.2">
      <c r="A91" s="9" t="s">
        <v>109</v>
      </c>
      <c r="B91" s="10" t="s">
        <v>249</v>
      </c>
    </row>
    <row r="92" spans="1:2" x14ac:dyDescent="0.2">
      <c r="A92" s="9" t="s">
        <v>168</v>
      </c>
      <c r="B92" s="10" t="s">
        <v>306</v>
      </c>
    </row>
    <row r="93" spans="1:2" x14ac:dyDescent="0.2">
      <c r="A93" s="9" t="s">
        <v>72</v>
      </c>
      <c r="B93" s="10" t="s">
        <v>212</v>
      </c>
    </row>
    <row r="94" spans="1:2" x14ac:dyDescent="0.2">
      <c r="A94" s="9" t="s">
        <v>172</v>
      </c>
      <c r="B94" s="10" t="s">
        <v>310</v>
      </c>
    </row>
    <row r="95" spans="1:2" x14ac:dyDescent="0.2">
      <c r="A95" s="9" t="s">
        <v>146</v>
      </c>
      <c r="B95" s="10" t="s">
        <v>286</v>
      </c>
    </row>
    <row r="96" spans="1:2" x14ac:dyDescent="0.2">
      <c r="A96" s="9" t="s">
        <v>139</v>
      </c>
      <c r="B96" s="10" t="s">
        <v>279</v>
      </c>
    </row>
    <row r="97" spans="1:2" x14ac:dyDescent="0.2">
      <c r="A97" s="9" t="s">
        <v>155</v>
      </c>
      <c r="B97" s="10" t="s">
        <v>294</v>
      </c>
    </row>
    <row r="98" spans="1:2" x14ac:dyDescent="0.2">
      <c r="A98" s="9" t="s">
        <v>44</v>
      </c>
      <c r="B98" s="10" t="s">
        <v>185</v>
      </c>
    </row>
    <row r="99" spans="1:2" x14ac:dyDescent="0.2">
      <c r="A99" s="9" t="s">
        <v>70</v>
      </c>
      <c r="B99" s="10" t="s">
        <v>210</v>
      </c>
    </row>
    <row r="100" spans="1:2" x14ac:dyDescent="0.2">
      <c r="A100" s="9" t="s">
        <v>83</v>
      </c>
      <c r="B100" s="10" t="s">
        <v>223</v>
      </c>
    </row>
    <row r="101" spans="1:2" x14ac:dyDescent="0.2">
      <c r="A101" s="9" t="s">
        <v>62</v>
      </c>
      <c r="B101" s="10" t="s">
        <v>203</v>
      </c>
    </row>
    <row r="102" spans="1:2" x14ac:dyDescent="0.2">
      <c r="A102" s="9" t="s">
        <v>64</v>
      </c>
      <c r="B102" s="10" t="s">
        <v>205</v>
      </c>
    </row>
    <row r="103" spans="1:2" x14ac:dyDescent="0.2">
      <c r="A103" s="9" t="s">
        <v>99</v>
      </c>
      <c r="B103" s="10" t="s">
        <v>239</v>
      </c>
    </row>
    <row r="104" spans="1:2" x14ac:dyDescent="0.2">
      <c r="A104" s="9" t="s">
        <v>69</v>
      </c>
      <c r="B104" s="10" t="s">
        <v>209</v>
      </c>
    </row>
    <row r="105" spans="1:2" x14ac:dyDescent="0.2">
      <c r="A105" s="9" t="s">
        <v>38</v>
      </c>
      <c r="B105" s="10" t="s">
        <v>179</v>
      </c>
    </row>
    <row r="106" spans="1:2" x14ac:dyDescent="0.2">
      <c r="A106" s="9" t="s">
        <v>117</v>
      </c>
      <c r="B106" s="10" t="s">
        <v>257</v>
      </c>
    </row>
    <row r="107" spans="1:2" x14ac:dyDescent="0.2">
      <c r="A107" s="9" t="s">
        <v>60</v>
      </c>
      <c r="B107" s="10" t="s">
        <v>201</v>
      </c>
    </row>
    <row r="108" spans="1:2" x14ac:dyDescent="0.2">
      <c r="A108" s="9" t="s">
        <v>161</v>
      </c>
      <c r="B108" s="10" t="s">
        <v>299</v>
      </c>
    </row>
    <row r="109" spans="1:2" x14ac:dyDescent="0.2">
      <c r="A109" s="9" t="s">
        <v>37</v>
      </c>
      <c r="B109" s="10" t="s">
        <v>178</v>
      </c>
    </row>
    <row r="110" spans="1:2" x14ac:dyDescent="0.2">
      <c r="A110" s="9" t="s">
        <v>167</v>
      </c>
      <c r="B110" s="10" t="s">
        <v>305</v>
      </c>
    </row>
    <row r="111" spans="1:2" x14ac:dyDescent="0.2">
      <c r="A111" s="9" t="s">
        <v>87</v>
      </c>
      <c r="B111" s="10" t="s">
        <v>190</v>
      </c>
    </row>
    <row r="112" spans="1:2" x14ac:dyDescent="0.2">
      <c r="A112" s="9" t="s">
        <v>79</v>
      </c>
      <c r="B112" s="10" t="s">
        <v>219</v>
      </c>
    </row>
    <row r="113" spans="1:2" x14ac:dyDescent="0.2">
      <c r="A113" s="9" t="s">
        <v>93</v>
      </c>
      <c r="B113" s="10" t="s">
        <v>233</v>
      </c>
    </row>
    <row r="114" spans="1:2" x14ac:dyDescent="0.2">
      <c r="A114" s="9" t="s">
        <v>115</v>
      </c>
      <c r="B114" s="10" t="s">
        <v>255</v>
      </c>
    </row>
    <row r="115" spans="1:2" x14ac:dyDescent="0.2">
      <c r="A115" s="9" t="s">
        <v>114</v>
      </c>
      <c r="B115" s="10" t="s">
        <v>254</v>
      </c>
    </row>
    <row r="116" spans="1:2" x14ac:dyDescent="0.2">
      <c r="A116" s="9" t="s">
        <v>80</v>
      </c>
      <c r="B116" s="10" t="s">
        <v>220</v>
      </c>
    </row>
    <row r="117" spans="1:2" x14ac:dyDescent="0.2">
      <c r="A117" s="9" t="s">
        <v>132</v>
      </c>
      <c r="B117" s="10" t="s">
        <v>272</v>
      </c>
    </row>
    <row r="118" spans="1:2" x14ac:dyDescent="0.2">
      <c r="A118" s="9" t="s">
        <v>152</v>
      </c>
      <c r="B118" s="10" t="s">
        <v>292</v>
      </c>
    </row>
    <row r="119" spans="1:2" x14ac:dyDescent="0.2">
      <c r="A119" s="9" t="s">
        <v>162</v>
      </c>
      <c r="B119" s="10" t="s">
        <v>300</v>
      </c>
    </row>
    <row r="120" spans="1:2" x14ac:dyDescent="0.2">
      <c r="A120" s="9" t="s">
        <v>92</v>
      </c>
      <c r="B120" s="10" t="s">
        <v>232</v>
      </c>
    </row>
    <row r="121" spans="1:2" x14ac:dyDescent="0.2">
      <c r="A121" s="9" t="s">
        <v>43</v>
      </c>
      <c r="B121" s="10" t="s">
        <v>184</v>
      </c>
    </row>
    <row r="122" spans="1:2" x14ac:dyDescent="0.2">
      <c r="A122" s="9" t="s">
        <v>112</v>
      </c>
      <c r="B122" s="10" t="s">
        <v>252</v>
      </c>
    </row>
    <row r="123" spans="1:2" x14ac:dyDescent="0.2">
      <c r="A123" s="9" t="s">
        <v>110</v>
      </c>
      <c r="B123" s="10" t="s">
        <v>250</v>
      </c>
    </row>
    <row r="124" spans="1:2" x14ac:dyDescent="0.2">
      <c r="A124" s="9" t="s">
        <v>73</v>
      </c>
      <c r="B124" s="10" t="s">
        <v>213</v>
      </c>
    </row>
    <row r="125" spans="1:2" x14ac:dyDescent="0.2">
      <c r="A125" s="9" t="s">
        <v>104</v>
      </c>
      <c r="B125" s="10" t="s">
        <v>244</v>
      </c>
    </row>
    <row r="126" spans="1:2" x14ac:dyDescent="0.2">
      <c r="A126" s="9" t="s">
        <v>141</v>
      </c>
      <c r="B126" s="10" t="s">
        <v>281</v>
      </c>
    </row>
    <row r="127" spans="1:2" x14ac:dyDescent="0.2">
      <c r="A127" s="9" t="s">
        <v>158</v>
      </c>
      <c r="B127" s="10" t="s">
        <v>296</v>
      </c>
    </row>
    <row r="128" spans="1:2" x14ac:dyDescent="0.2">
      <c r="A128" s="9" t="s">
        <v>68</v>
      </c>
      <c r="B128" s="10" t="s">
        <v>208</v>
      </c>
    </row>
    <row r="129" spans="1:2" x14ac:dyDescent="0.2">
      <c r="A129" s="9" t="s">
        <v>145</v>
      </c>
      <c r="B129" s="10" t="s">
        <v>285</v>
      </c>
    </row>
    <row r="130" spans="1:2" x14ac:dyDescent="0.2">
      <c r="A130" s="9" t="s">
        <v>125</v>
      </c>
      <c r="B130" s="10" t="s">
        <v>265</v>
      </c>
    </row>
    <row r="131" spans="1:2" x14ac:dyDescent="0.2">
      <c r="A131" s="9" t="s">
        <v>128</v>
      </c>
      <c r="B131" s="10" t="s">
        <v>268</v>
      </c>
    </row>
    <row r="132" spans="1:2" x14ac:dyDescent="0.2">
      <c r="A132" s="9" t="s">
        <v>111</v>
      </c>
      <c r="B132" s="10" t="s">
        <v>251</v>
      </c>
    </row>
    <row r="133" spans="1:2" x14ac:dyDescent="0.2">
      <c r="A133" s="9" t="s">
        <v>119</v>
      </c>
      <c r="B133" s="10" t="s">
        <v>259</v>
      </c>
    </row>
    <row r="134" spans="1:2" x14ac:dyDescent="0.2">
      <c r="A134" s="9" t="s">
        <v>75</v>
      </c>
      <c r="B134" s="10" t="s">
        <v>215</v>
      </c>
    </row>
    <row r="135" spans="1:2" x14ac:dyDescent="0.2">
      <c r="A135" s="9" t="s">
        <v>90</v>
      </c>
      <c r="B135" s="10" t="s">
        <v>230</v>
      </c>
    </row>
    <row r="136" spans="1:2" x14ac:dyDescent="0.2">
      <c r="A136" s="9" t="s">
        <v>59</v>
      </c>
      <c r="B136" s="10" t="s">
        <v>200</v>
      </c>
    </row>
    <row r="137" spans="1:2" x14ac:dyDescent="0.2">
      <c r="A137" s="9" t="s">
        <v>135</v>
      </c>
      <c r="B137" s="10" t="s">
        <v>275</v>
      </c>
    </row>
    <row r="138" spans="1:2" x14ac:dyDescent="0.2">
      <c r="A138" s="9" t="s">
        <v>71</v>
      </c>
      <c r="B138" s="10" t="s">
        <v>211</v>
      </c>
    </row>
    <row r="139" spans="1:2" x14ac:dyDescent="0.2">
      <c r="A139" s="9" t="s">
        <v>53</v>
      </c>
      <c r="B139" s="10" t="s">
        <v>194</v>
      </c>
    </row>
    <row r="140" spans="1:2" x14ac:dyDescent="0.2">
      <c r="A140" s="9" t="s">
        <v>63</v>
      </c>
      <c r="B140" s="10" t="s">
        <v>204</v>
      </c>
    </row>
    <row r="141" spans="1:2" x14ac:dyDescent="0.2">
      <c r="A141" s="9" t="s">
        <v>89</v>
      </c>
      <c r="B141" s="10" t="s">
        <v>229</v>
      </c>
    </row>
    <row r="142" spans="1:2" x14ac:dyDescent="0.2">
      <c r="A142" s="13" t="s">
        <v>169</v>
      </c>
      <c r="B142" s="14" t="s">
        <v>307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BA1A426982D40B31ABD9B01F70DD6" ma:contentTypeVersion="21" ma:contentTypeDescription="Create a new document." ma:contentTypeScope="" ma:versionID="c5bec1b7fe9559e97e5106a62ed75196">
  <xsd:schema xmlns:xsd="http://www.w3.org/2001/XMLSchema" xmlns:xs="http://www.w3.org/2001/XMLSchema" xmlns:p="http://schemas.microsoft.com/office/2006/metadata/properties" xmlns:ns2="a8cbd8ab-d96a-444b-a279-4a4cfd39225f" xmlns:ns3="941fea53-a942-4435-9647-629d79c7757b" xmlns:ns4="http://schemas.microsoft.com/sharepoint/v4" targetNamespace="http://schemas.microsoft.com/office/2006/metadata/properties" ma:root="true" ma:fieldsID="2420d21d2a8b9c7f51e47a7e1aa09e29" ns2:_="" ns3:_="" ns4:_="">
    <xsd:import namespace="a8cbd8ab-d96a-444b-a279-4a4cfd39225f"/>
    <xsd:import namespace="941fea53-a942-4435-9647-629d79c7757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_Flow_SignoffStatus" minOccurs="0"/>
                <xsd:element ref="ns3:MediaServiceSearchProperties" minOccurs="0"/>
                <xsd:element ref="ns3:MediaServiceObjectDetectorVersions" minOccurs="0"/>
                <xsd:element ref="ns4:IconOverlay"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bd8ab-d96a-444b-a279-4a4cfd39225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7f89618-09a8-4659-9823-db8178e7ca91}" ma:internalName="TaxCatchAll" ma:showField="CatchAllData" ma:web="a8cbd8ab-d96a-444b-a279-4a4cfd3922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1fea53-a942-4435-9647-629d79c7757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28a82ae-9068-4c8d-b3e2-f99e03811cf9"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Sign-off status" ma:internalName="Sign_x002d_off_x0020_status">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41fea53-a942-4435-9647-629d79c7757b">
      <Terms xmlns="http://schemas.microsoft.com/office/infopath/2007/PartnerControls"/>
    </lcf76f155ced4ddcb4097134ff3c332f>
    <IconOverlay xmlns="http://schemas.microsoft.com/sharepoint/v4" xsi:nil="true"/>
    <TaxCatchAll xmlns="a8cbd8ab-d96a-444b-a279-4a4cfd39225f" xsi:nil="true"/>
    <_Flow_SignoffStatus xmlns="941fea53-a942-4435-9647-629d79c7757b" xsi:nil="true"/>
    <_dlc_DocId xmlns="a8cbd8ab-d96a-444b-a279-4a4cfd39225f">SXTHZTDHAD3H-1976048020-1033940</_dlc_DocId>
    <_dlc_DocIdUrl xmlns="a8cbd8ab-d96a-444b-a279-4a4cfd39225f">
      <Url>https://betafdn.sharepoint.com/sites/BetaShare/_layouts/15/DocIdRedir.aspx?ID=SXTHZTDHAD3H-1976048020-1033940</Url>
      <Description>SXTHZTDHAD3H-1976048020-1033940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EB193B6-E9FA-44B5-B9E5-B68BEE3B87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bd8ab-d96a-444b-a279-4a4cfd39225f"/>
    <ds:schemaRef ds:uri="941fea53-a942-4435-9647-629d79c7757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045DC4-C196-4562-8F2A-2AC788C79C83}">
  <ds:schemaRefs>
    <ds:schemaRef ds:uri="941fea53-a942-4435-9647-629d79c7757b"/>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 ds:uri="http://schemas.microsoft.com/sharepoint/v4"/>
    <ds:schemaRef ds:uri="http://purl.org/dc/elements/1.1/"/>
    <ds:schemaRef ds:uri="http://purl.org/dc/terms/"/>
    <ds:schemaRef ds:uri="http://schemas.microsoft.com/office/infopath/2007/PartnerControls"/>
    <ds:schemaRef ds:uri="a8cbd8ab-d96a-444b-a279-4a4cfd39225f"/>
  </ds:schemaRefs>
</ds:datastoreItem>
</file>

<file path=customXml/itemProps3.xml><?xml version="1.0" encoding="utf-8"?>
<ds:datastoreItem xmlns:ds="http://schemas.openxmlformats.org/officeDocument/2006/customXml" ds:itemID="{CF9EA14C-D73C-4E16-846A-43CA2AE23138}">
  <ds:schemaRefs>
    <ds:schemaRef ds:uri="http://schemas.microsoft.com/sharepoint/v3/contenttype/forms"/>
  </ds:schemaRefs>
</ds:datastoreItem>
</file>

<file path=customXml/itemProps4.xml><?xml version="1.0" encoding="utf-8"?>
<ds:datastoreItem xmlns:ds="http://schemas.openxmlformats.org/officeDocument/2006/customXml" ds:itemID="{BB36823E-A3F6-4B77-B457-1F6E85138E7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New Member Reporting</vt:lpstr>
      <vt:lpstr>Roster Maintenance</vt:lpstr>
      <vt:lpstr>Helper</vt:lpstr>
      <vt:lpstr>Resigned</vt:lpstr>
      <vt:lpstr>TIA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Sutton Jacobs</dc:creator>
  <cp:lastModifiedBy>Sutton Jacobs</cp:lastModifiedBy>
  <dcterms:created xsi:type="dcterms:W3CDTF">2025-06-06T14:50:13Z</dcterms:created>
  <dcterms:modified xsi:type="dcterms:W3CDTF">2025-06-16T21:04:40Z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0x010100100BA1A426982D40B31ABD9B01F70DD6</vt:lpwstr>
  </property>
  <property fmtid="{D5CDD505-2E9C-101B-9397-08002B2CF9AE}" pid="3" name="_dlc_DocIdItemGuid">
    <vt:lpwstr>e4eca3ac-892b-4921-908f-17414f7e03b7</vt:lpwstr>
  </property>
  <property fmtid="{D5CDD505-2E9C-101B-9397-08002B2CF9AE}" pid="4" name="MediaServiceImageTags">
    <vt:lpwstr/>
  </property>
</Properties>
</file>